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SCC\Classes &amp; SIGs\Internet Investing SIG\2019\"/>
    </mc:Choice>
  </mc:AlternateContent>
  <xr:revisionPtr revIDLastSave="0" documentId="13_ncr:1_{B6A7CCCE-DFB5-4F6D-ACB5-06338FEBFE88}" xr6:coauthVersionLast="43" xr6:coauthVersionMax="43" xr10:uidLastSave="{00000000-0000-0000-0000-000000000000}"/>
  <bookViews>
    <workbookView xWindow="3270" yWindow="240" windowWidth="23385" windowHeight="16050" xr2:uid="{9C01ACA6-61B9-46DB-8D7B-B1C90F3A0CE9}"/>
  </bookViews>
  <sheets>
    <sheet name="Taxable Social Securi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7" i="1" l="1"/>
  <c r="B13" i="1" l="1"/>
  <c r="B15" i="1" s="1"/>
  <c r="B23" i="1"/>
  <c r="B17" i="1" l="1"/>
  <c r="B21" i="1" s="1"/>
  <c r="B18" i="1"/>
  <c r="B19" i="1" s="1"/>
  <c r="B20" i="1" s="1"/>
  <c r="B22" i="1" l="1"/>
  <c r="B24" i="1" s="1"/>
  <c r="B26" i="1" s="1"/>
</calcChain>
</file>

<file path=xl/sharedStrings.xml><?xml version="1.0" encoding="utf-8"?>
<sst xmlns="http://schemas.openxmlformats.org/spreadsheetml/2006/main" count="25" uniqueCount="25">
  <si>
    <t>Estimated Taxable Social Security Benefits</t>
  </si>
  <si>
    <t>Direction / Description</t>
  </si>
  <si>
    <t>Amount</t>
  </si>
  <si>
    <t>1. Enter Expected Social Security Benefits</t>
  </si>
  <si>
    <t>2. Enter one-half of line 1</t>
  </si>
  <si>
    <t>3. Enter your total expected income. DON’T include any social security and railroad retirement benefits, non-taxable interest income, non-taxable IRA distributions or non-taxable pension distributions.</t>
  </si>
  <si>
    <t>4. Enter expected non-taxable interest income.</t>
  </si>
  <si>
    <t>6. Add lines 2, 3, 4 and 5</t>
  </si>
  <si>
    <t>8. Subtract line 7 from line 6. If zero or less, stop here!</t>
  </si>
  <si>
    <t>9. Enter 25000 (32000 if MFJ; 0 if MFS)</t>
  </si>
  <si>
    <t>10. Subtract line 9 from line 8. If zero or less, stop here!</t>
  </si>
  <si>
    <t>11. Enter 9000 (12000 if MFJ; 0 if MFS)</t>
  </si>
  <si>
    <t>12. Subtract line 11 from line 10. If zero or less, enter 0.</t>
  </si>
  <si>
    <t>13. Enter the smaller of line 10 or line 11.</t>
  </si>
  <si>
    <t>14. Enter one-half of line 13.</t>
  </si>
  <si>
    <t>15. Enter the smaller of line 2 or line 14.</t>
  </si>
  <si>
    <t>16. Multiply line 12 by 85% (0.85). If line 12 is 0, enter -0-</t>
  </si>
  <si>
    <t>17. Add lines 15 and 16.</t>
  </si>
  <si>
    <t>18. Multiply line 1 by 85% (0.85)</t>
  </si>
  <si>
    <t>19. Enter the smaller of line 17 or line 18. (Taxable SS benefits)</t>
  </si>
  <si>
    <t>20. Expected taxable social security and RRA amount. Divide line 19 by the annualization amount on Worksheet 2-7 line 2 for the same period. (Quarterly Amount)</t>
  </si>
  <si>
    <t>IRS Worksheet 2-2 Estimated Tax</t>
  </si>
  <si>
    <t>by Tom Burt</t>
  </si>
  <si>
    <t>5. Enter the total of any exclusions for (see Pub 505) …</t>
  </si>
  <si>
    <t>7. Add any adjustments to income. DON'T include any student loan interest deduction (See Pub 505)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</si>
</sst>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0" xfId="0" applyAlignment="1">
      <alignment horizontal="left" vertical="top"/>
    </xf>
    <xf numFmtId="43" fontId="0" fillId="0" borderId="0" xfId="1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43" fontId="1" fillId="0" borderId="0" xfId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238A-0508-481C-939D-EDEF07FFD63D}">
  <dimension ref="A1:B26"/>
  <sheetViews>
    <sheetView tabSelected="1" workbookViewId="0">
      <selection sqref="A1:B1"/>
    </sheetView>
  </sheetViews>
  <sheetFormatPr defaultRowHeight="12.75" x14ac:dyDescent="0.2"/>
  <cols>
    <col min="1" max="1" width="65.7109375" customWidth="1"/>
    <col min="2" max="2" width="11.5703125" customWidth="1"/>
  </cols>
  <sheetData>
    <row r="1" spans="1:2" ht="15.75" x14ac:dyDescent="0.25">
      <c r="A1" s="10" t="s">
        <v>21</v>
      </c>
      <c r="B1" s="10"/>
    </row>
    <row r="2" spans="1:2" ht="15.75" x14ac:dyDescent="0.25">
      <c r="A2" s="10" t="s">
        <v>0</v>
      </c>
      <c r="B2" s="10"/>
    </row>
    <row r="3" spans="1:2" ht="15.75" x14ac:dyDescent="0.25">
      <c r="A3" s="10" t="s">
        <v>22</v>
      </c>
      <c r="B3" s="10"/>
    </row>
    <row r="4" spans="1:2" x14ac:dyDescent="0.2">
      <c r="A4" s="1"/>
    </row>
    <row r="5" spans="1:2" ht="15.95" customHeight="1" x14ac:dyDescent="0.2">
      <c r="A5" s="2" t="s">
        <v>1</v>
      </c>
      <c r="B5" s="9" t="s">
        <v>2</v>
      </c>
    </row>
    <row r="6" spans="1:2" ht="15.95" customHeight="1" x14ac:dyDescent="0.2">
      <c r="A6" s="3" t="s">
        <v>3</v>
      </c>
      <c r="B6" s="4">
        <v>45000</v>
      </c>
    </row>
    <row r="7" spans="1:2" ht="15.95" customHeight="1" x14ac:dyDescent="0.2">
      <c r="A7" s="3" t="s">
        <v>4</v>
      </c>
      <c r="B7" s="4">
        <f>B6/2</f>
        <v>22500</v>
      </c>
    </row>
    <row r="8" spans="1:2" ht="48" customHeight="1" x14ac:dyDescent="0.2">
      <c r="A8" s="5" t="s">
        <v>5</v>
      </c>
      <c r="B8" s="4">
        <v>50000</v>
      </c>
    </row>
    <row r="9" spans="1:2" ht="15.95" customHeight="1" x14ac:dyDescent="0.2">
      <c r="A9" s="6" t="s">
        <v>6</v>
      </c>
      <c r="B9" s="4">
        <v>0</v>
      </c>
    </row>
    <row r="10" spans="1:2" ht="15.95" customHeight="1" x14ac:dyDescent="0.2">
      <c r="A10" s="6" t="s">
        <v>23</v>
      </c>
      <c r="B10" s="4">
        <v>0</v>
      </c>
    </row>
    <row r="11" spans="1:2" ht="15.95" customHeight="1" x14ac:dyDescent="0.2">
      <c r="A11" s="6" t="s">
        <v>7</v>
      </c>
      <c r="B11" s="4">
        <f>SUM(B7:B10)</f>
        <v>72500</v>
      </c>
    </row>
    <row r="12" spans="1:2" ht="32.1" customHeight="1" x14ac:dyDescent="0.2">
      <c r="A12" s="7" t="s">
        <v>24</v>
      </c>
      <c r="B12" s="4"/>
    </row>
    <row r="13" spans="1:2" ht="15.95" customHeight="1" x14ac:dyDescent="0.2">
      <c r="A13" s="6" t="s">
        <v>8</v>
      </c>
      <c r="B13" s="4">
        <f>B11-B12</f>
        <v>72500</v>
      </c>
    </row>
    <row r="14" spans="1:2" ht="15.95" customHeight="1" x14ac:dyDescent="0.2">
      <c r="A14" s="6" t="s">
        <v>9</v>
      </c>
      <c r="B14" s="4">
        <v>32000</v>
      </c>
    </row>
    <row r="15" spans="1:2" ht="15.95" customHeight="1" x14ac:dyDescent="0.2">
      <c r="A15" s="6" t="s">
        <v>10</v>
      </c>
      <c r="B15" s="4">
        <f>B13-B14</f>
        <v>40500</v>
      </c>
    </row>
    <row r="16" spans="1:2" ht="15.95" customHeight="1" x14ac:dyDescent="0.2">
      <c r="A16" s="6" t="s">
        <v>11</v>
      </c>
      <c r="B16" s="4">
        <v>12000</v>
      </c>
    </row>
    <row r="17" spans="1:2" ht="15.95" customHeight="1" x14ac:dyDescent="0.2">
      <c r="A17" s="6" t="s">
        <v>12</v>
      </c>
      <c r="B17" s="4">
        <f xml:space="preserve"> MAX(B15-B16,0)</f>
        <v>28500</v>
      </c>
    </row>
    <row r="18" spans="1:2" ht="15.95" customHeight="1" x14ac:dyDescent="0.2">
      <c r="A18" s="6" t="s">
        <v>13</v>
      </c>
      <c r="B18" s="4">
        <f>MIN(B15,B16)</f>
        <v>12000</v>
      </c>
    </row>
    <row r="19" spans="1:2" ht="15.95" customHeight="1" x14ac:dyDescent="0.2">
      <c r="A19" s="6" t="s">
        <v>14</v>
      </c>
      <c r="B19" s="4">
        <f>B18/2</f>
        <v>6000</v>
      </c>
    </row>
    <row r="20" spans="1:2" ht="15.95" customHeight="1" x14ac:dyDescent="0.2">
      <c r="A20" s="6" t="s">
        <v>15</v>
      </c>
      <c r="B20" s="4">
        <f>MIN(B2, B19)</f>
        <v>6000</v>
      </c>
    </row>
    <row r="21" spans="1:2" ht="15.95" customHeight="1" x14ac:dyDescent="0.2">
      <c r="A21" s="6" t="s">
        <v>16</v>
      </c>
      <c r="B21" s="4">
        <f>B17*0.85</f>
        <v>24225</v>
      </c>
    </row>
    <row r="22" spans="1:2" ht="15.95" customHeight="1" x14ac:dyDescent="0.2">
      <c r="A22" s="6" t="s">
        <v>17</v>
      </c>
      <c r="B22" s="4">
        <f>B20+B21</f>
        <v>30225</v>
      </c>
    </row>
    <row r="23" spans="1:2" ht="15.95" customHeight="1" x14ac:dyDescent="0.2">
      <c r="A23" s="6" t="s">
        <v>18</v>
      </c>
      <c r="B23" s="4">
        <f>B6*0.85</f>
        <v>38250</v>
      </c>
    </row>
    <row r="24" spans="1:2" ht="15.95" customHeight="1" x14ac:dyDescent="0.2">
      <c r="A24" s="6" t="s">
        <v>19</v>
      </c>
      <c r="B24" s="8">
        <f>MIN(B22, B23)</f>
        <v>30225</v>
      </c>
    </row>
    <row r="25" spans="1:2" ht="15.95" customHeight="1" x14ac:dyDescent="0.2">
      <c r="A25" s="6"/>
      <c r="B25" s="8"/>
    </row>
    <row r="26" spans="1:2" ht="48" customHeight="1" x14ac:dyDescent="0.2">
      <c r="A26" s="7" t="s">
        <v>20</v>
      </c>
      <c r="B26" s="4">
        <f>B24/4</f>
        <v>7556.25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Taxable Social Security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dcterms:created xsi:type="dcterms:W3CDTF">2019-04-17T21:58:37Z</dcterms:created>
  <dcterms:modified xsi:type="dcterms:W3CDTF">2019-04-18T19:41:09Z</dcterms:modified>
</cp:coreProperties>
</file>